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75" windowWidth="17895" windowHeight="109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3" i="1"/>
  <c r="D32"/>
  <c r="D31"/>
  <c r="D30"/>
  <c r="D29"/>
  <c r="E28"/>
  <c r="C28"/>
  <c r="D27"/>
  <c r="D26"/>
  <c r="D28" s="1"/>
  <c r="E25"/>
  <c r="C25"/>
  <c r="D24"/>
  <c r="D25" s="1"/>
  <c r="D23"/>
  <c r="E22"/>
  <c r="C22"/>
  <c r="D21"/>
  <c r="D20"/>
  <c r="D22" s="1"/>
  <c r="E19"/>
  <c r="D18"/>
  <c r="D17"/>
  <c r="D19" s="1"/>
  <c r="D16"/>
  <c r="E15"/>
  <c r="D15"/>
  <c r="C15"/>
  <c r="D14"/>
  <c r="E13"/>
  <c r="D13"/>
  <c r="D12" s="1"/>
  <c r="C13"/>
  <c r="E12"/>
  <c r="C12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<sst xmlns="http://schemas.openxmlformats.org/spreadsheetml/2006/main" count="55" uniqueCount="32">
  <si>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</si>
  <si>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"1" апреля 2019 г.</t>
  </si>
  <si>
    <t>КГУ "Борисовкая средняя школа отдела образования Атбасарского района"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</si>
  <si>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</si>
  <si>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</si>
  <si>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</si>
  <si>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</si>
  <si>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2019год</t>
  </si>
  <si>
    <t>годовой план</t>
  </si>
  <si>
    <t>план на 1 кв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</si>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</sst>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/>
    </xf>
    <xf numFmtId="0" fontId="6" fillId="0" borderId="3" xfId="0" applyFont="1" applyBorder="1"/>
    <xf numFmtId="164" fontId="3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/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sqref="A1:E33"/>
    </sheetView>
  </sheetViews>
  <sheetFormatPr defaultRowHeight="15"/>
  <cols>
    <col min="1" max="1" width="60" customWidth="1"/>
    <col min="3" max="3" width="12" customWidth="1"/>
    <col min="4" max="4" width="13.140625" customWidth="1"/>
    <col min="5" max="5" width="13.85546875" customWidth="1"/>
  </cols>
  <sheetData>
    <row r="1" spans="1:5" ht="20.25">
      <c r="A1" s="1" t="s">
        <v>0</v>
      </c>
      <c r="B1" s="1"/>
      <c r="C1" s="1"/>
      <c r="D1" s="1"/>
      <c r="E1" s="1"/>
    </row>
    <row r="2" spans="1:5" ht="20.25">
      <c r="A2" s="1" t="s">
        <v>1</v>
      </c>
      <c r="B2" s="1"/>
      <c r="C2" s="1"/>
      <c r="D2" s="1"/>
      <c r="E2" s="1"/>
    </row>
    <row r="3" spans="1:5" ht="20.25">
      <c r="A3" s="2"/>
      <c r="B3" s="3"/>
      <c r="C3" s="4"/>
      <c r="D3" s="4"/>
      <c r="E3" s="4"/>
    </row>
    <row r="4" spans="1:5" ht="20.25">
      <c r="A4" s="5" t="s">
        <v>2</v>
      </c>
      <c r="B4" s="5"/>
      <c r="C4" s="5"/>
      <c r="D4" s="5"/>
      <c r="E4" s="5"/>
    </row>
    <row r="5" spans="1:5">
      <c r="A5" s="6" t="s">
        <v>3</v>
      </c>
      <c r="B5" s="6"/>
      <c r="C5" s="6"/>
      <c r="D5" s="6"/>
      <c r="E5" s="6"/>
    </row>
    <row r="6" spans="1:5" ht="20.25">
      <c r="A6" s="7"/>
      <c r="B6" s="3"/>
      <c r="C6" s="4"/>
      <c r="D6" s="4"/>
      <c r="E6" s="4"/>
    </row>
    <row r="7" spans="1:5" ht="20.25">
      <c r="A7" s="8" t="s">
        <v>4</v>
      </c>
      <c r="B7" s="3"/>
      <c r="C7" s="4"/>
      <c r="D7" s="4"/>
      <c r="E7" s="4"/>
    </row>
    <row r="8" spans="1:5" ht="20.25">
      <c r="A8" s="2"/>
      <c r="B8" s="3"/>
      <c r="C8" s="4"/>
      <c r="D8" s="4"/>
      <c r="E8" s="4"/>
    </row>
    <row r="9" spans="1:5" ht="20.25">
      <c r="A9" s="9" t="s">
        <v>5</v>
      </c>
      <c r="B9" s="10" t="s">
        <v>6</v>
      </c>
      <c r="C9" s="11" t="s">
        <v>7</v>
      </c>
      <c r="D9" s="11"/>
      <c r="E9" s="11"/>
    </row>
    <row r="10" spans="1:5" ht="60.75">
      <c r="A10" s="9"/>
      <c r="B10" s="10"/>
      <c r="C10" s="12" t="s">
        <v>8</v>
      </c>
      <c r="D10" s="12" t="s">
        <v>9</v>
      </c>
      <c r="E10" s="13" t="s">
        <v>10</v>
      </c>
    </row>
    <row r="11" spans="1:5" ht="20.25">
      <c r="A11" s="14" t="s">
        <v>11</v>
      </c>
      <c r="B11" s="15" t="s">
        <v>12</v>
      </c>
      <c r="C11" s="16">
        <v>148</v>
      </c>
      <c r="D11" s="16">
        <v>148</v>
      </c>
      <c r="E11" s="16">
        <v>148</v>
      </c>
    </row>
    <row r="12" spans="1:5" ht="25.5">
      <c r="A12" s="17" t="s">
        <v>13</v>
      </c>
      <c r="B12" s="15" t="s">
        <v>14</v>
      </c>
      <c r="C12" s="18">
        <f>(C13-C32)/C11</f>
        <v>522.75878378378377</v>
      </c>
      <c r="D12" s="18">
        <f t="shared" ref="D12:E12" si="0">(D13-D32)/D11</f>
        <v>139.84425675675675</v>
      </c>
      <c r="E12" s="18">
        <f t="shared" si="0"/>
        <v>128.54324324324324</v>
      </c>
    </row>
    <row r="13" spans="1:5" ht="25.5">
      <c r="A13" s="14" t="s">
        <v>15</v>
      </c>
      <c r="B13" s="15" t="s">
        <v>14</v>
      </c>
      <c r="C13" s="18">
        <f>C15+C29+C30+C31+C32+C33</f>
        <v>77513.600000000006</v>
      </c>
      <c r="D13" s="18">
        <f>D15+D29+D30+D30+D31+D32+D33</f>
        <v>20733.274999999998</v>
      </c>
      <c r="E13" s="18">
        <f>E15+E29+E30+E31+E32+E33</f>
        <v>19068.300000000003</v>
      </c>
    </row>
    <row r="14" spans="1:5" ht="20.25">
      <c r="A14" s="19" t="s">
        <v>16</v>
      </c>
      <c r="B14" s="20"/>
      <c r="C14" s="18"/>
      <c r="D14" s="18">
        <f t="shared" ref="D14:D27" si="1">C14</f>
        <v>0</v>
      </c>
      <c r="E14" s="18"/>
    </row>
    <row r="15" spans="1:5" ht="25.5">
      <c r="A15" s="14" t="s">
        <v>17</v>
      </c>
      <c r="B15" s="15" t="s">
        <v>14</v>
      </c>
      <c r="C15" s="18">
        <f>C17+C20+C23+C26</f>
        <v>50963.799999999996</v>
      </c>
      <c r="D15" s="18">
        <f>D17+D20+D23+D26</f>
        <v>12740.949999999999</v>
      </c>
      <c r="E15" s="16">
        <f>E17+E20+E23+E26</f>
        <v>12823.400000000001</v>
      </c>
    </row>
    <row r="16" spans="1:5" ht="20.25">
      <c r="A16" s="19" t="s">
        <v>18</v>
      </c>
      <c r="B16" s="20"/>
      <c r="C16" s="18"/>
      <c r="D16" s="18">
        <f t="shared" si="1"/>
        <v>0</v>
      </c>
      <c r="E16" s="16"/>
    </row>
    <row r="17" spans="1:5" ht="25.5">
      <c r="A17" s="21" t="s">
        <v>19</v>
      </c>
      <c r="B17" s="22" t="s">
        <v>14</v>
      </c>
      <c r="C17" s="16">
        <v>4011.2</v>
      </c>
      <c r="D17" s="18">
        <f>C17/4</f>
        <v>1002.8</v>
      </c>
      <c r="E17" s="16">
        <v>1042</v>
      </c>
    </row>
    <row r="18" spans="1:5" ht="20.25">
      <c r="A18" s="23" t="s">
        <v>20</v>
      </c>
      <c r="B18" s="24" t="s">
        <v>21</v>
      </c>
      <c r="C18" s="25">
        <v>3</v>
      </c>
      <c r="D18" s="18">
        <f t="shared" si="1"/>
        <v>3</v>
      </c>
      <c r="E18" s="25">
        <v>3</v>
      </c>
    </row>
    <row r="19" spans="1:5" ht="20.25">
      <c r="A19" s="23" t="s">
        <v>22</v>
      </c>
      <c r="B19" s="22" t="s">
        <v>23</v>
      </c>
      <c r="C19" s="16">
        <v>111422.2</v>
      </c>
      <c r="D19" s="18">
        <f>D17*1000/3/D18</f>
        <v>111422.22222222223</v>
      </c>
      <c r="E19" s="16">
        <f>E17*1000/3/E18</f>
        <v>115777.77777777777</v>
      </c>
    </row>
    <row r="20" spans="1:5" ht="25.5">
      <c r="A20" s="21" t="s">
        <v>24</v>
      </c>
      <c r="B20" s="22" t="s">
        <v>14</v>
      </c>
      <c r="C20" s="16">
        <v>30190.9</v>
      </c>
      <c r="D20" s="18">
        <f>C20/4</f>
        <v>7547.7250000000004</v>
      </c>
      <c r="E20" s="16">
        <v>7818</v>
      </c>
    </row>
    <row r="21" spans="1:5" ht="20.25">
      <c r="A21" s="17" t="s">
        <v>20</v>
      </c>
      <c r="B21" s="26" t="s">
        <v>21</v>
      </c>
      <c r="C21" s="25">
        <v>23.7</v>
      </c>
      <c r="D21" s="18">
        <f t="shared" si="1"/>
        <v>23.7</v>
      </c>
      <c r="E21" s="25">
        <v>23.65</v>
      </c>
    </row>
    <row r="22" spans="1:5" ht="20.25">
      <c r="A22" s="17" t="s">
        <v>22</v>
      </c>
      <c r="B22" s="15" t="s">
        <v>23</v>
      </c>
      <c r="C22" s="16">
        <f>C20/12/C21*1000</f>
        <v>106156.46976090013</v>
      </c>
      <c r="D22" s="18">
        <f>D20*1000/3/D21</f>
        <v>106156.46976090015</v>
      </c>
      <c r="E22" s="16">
        <f>E20*1000/3/E21</f>
        <v>110190.27484143764</v>
      </c>
    </row>
    <row r="23" spans="1:5" ht="360.75">
      <c r="A23" s="27" t="s">
        <v>25</v>
      </c>
      <c r="B23" s="15" t="s">
        <v>14</v>
      </c>
      <c r="C23" s="16">
        <v>3351.7</v>
      </c>
      <c r="D23" s="18">
        <f>C23/4</f>
        <v>837.92499999999995</v>
      </c>
      <c r="E23" s="16">
        <v>867.7</v>
      </c>
    </row>
    <row r="24" spans="1:5" ht="20.25">
      <c r="A24" s="17" t="s">
        <v>20</v>
      </c>
      <c r="B24" s="26" t="s">
        <v>21</v>
      </c>
      <c r="C24" s="25">
        <v>3.8</v>
      </c>
      <c r="D24" s="18">
        <f t="shared" si="1"/>
        <v>3.8</v>
      </c>
      <c r="E24" s="25">
        <v>3.75</v>
      </c>
    </row>
    <row r="25" spans="1:5" ht="20.25">
      <c r="A25" s="17" t="s">
        <v>22</v>
      </c>
      <c r="B25" s="15" t="s">
        <v>23</v>
      </c>
      <c r="C25" s="16">
        <f>C23/C24/12*1000</f>
        <v>73502.192982456138</v>
      </c>
      <c r="D25" s="18">
        <f>D23*1000/3/D24</f>
        <v>73502.192982456138</v>
      </c>
      <c r="E25" s="16">
        <f>E23*1000/3/E24</f>
        <v>77128.888888888891</v>
      </c>
    </row>
    <row r="26" spans="1:5" ht="25.5">
      <c r="A26" s="28" t="s">
        <v>26</v>
      </c>
      <c r="B26" s="15" t="s">
        <v>14</v>
      </c>
      <c r="C26" s="16">
        <v>13410</v>
      </c>
      <c r="D26" s="18">
        <f>C26/4</f>
        <v>3352.5</v>
      </c>
      <c r="E26" s="16">
        <v>3095.7</v>
      </c>
    </row>
    <row r="27" spans="1:5" ht="20.25">
      <c r="A27" s="17" t="s">
        <v>20</v>
      </c>
      <c r="B27" s="26" t="s">
        <v>21</v>
      </c>
      <c r="C27" s="25">
        <v>19.2</v>
      </c>
      <c r="D27" s="18">
        <f t="shared" si="1"/>
        <v>19.2</v>
      </c>
      <c r="E27" s="25">
        <v>18.68</v>
      </c>
    </row>
    <row r="28" spans="1:5" ht="20.25">
      <c r="A28" s="17" t="s">
        <v>22</v>
      </c>
      <c r="B28" s="15" t="s">
        <v>23</v>
      </c>
      <c r="C28" s="16">
        <f>C26/12/C27*1000</f>
        <v>58203.125</v>
      </c>
      <c r="D28" s="18">
        <f>D26*1000/3/D27</f>
        <v>58203.125</v>
      </c>
      <c r="E28" s="16">
        <f>E26*1000/3/E27</f>
        <v>55240.899357601716</v>
      </c>
    </row>
    <row r="29" spans="1:5" ht="25.5">
      <c r="A29" s="14" t="s">
        <v>27</v>
      </c>
      <c r="B29" s="15" t="s">
        <v>14</v>
      </c>
      <c r="C29" s="18">
        <v>4999</v>
      </c>
      <c r="D29" s="18">
        <f>C29/4</f>
        <v>1249.75</v>
      </c>
      <c r="E29" s="16">
        <v>1282.9000000000001</v>
      </c>
    </row>
    <row r="30" spans="1:5" ht="295.5">
      <c r="A30" s="29" t="s">
        <v>28</v>
      </c>
      <c r="B30" s="15" t="s">
        <v>14</v>
      </c>
      <c r="C30" s="18">
        <v>5419.5</v>
      </c>
      <c r="D30" s="18">
        <f t="shared" ref="D30:D33" si="2">C30/4</f>
        <v>1354.875</v>
      </c>
      <c r="E30" s="16">
        <v>350.1</v>
      </c>
    </row>
    <row r="31" spans="1:5" ht="222.75">
      <c r="A31" s="29" t="s">
        <v>29</v>
      </c>
      <c r="B31" s="15" t="s">
        <v>14</v>
      </c>
      <c r="C31" s="18">
        <v>0</v>
      </c>
      <c r="D31" s="18">
        <f t="shared" si="2"/>
        <v>0</v>
      </c>
      <c r="E31" s="16">
        <v>0</v>
      </c>
    </row>
    <row r="32" spans="1:5" ht="264">
      <c r="A32" s="29" t="s">
        <v>30</v>
      </c>
      <c r="B32" s="15" t="s">
        <v>14</v>
      </c>
      <c r="C32" s="18">
        <v>145.30000000000001</v>
      </c>
      <c r="D32" s="18">
        <f t="shared" si="2"/>
        <v>36.325000000000003</v>
      </c>
      <c r="E32" s="16">
        <v>43.9</v>
      </c>
    </row>
    <row r="33" spans="1:5" ht="259.5">
      <c r="A33" s="29" t="s">
        <v>31</v>
      </c>
      <c r="B33" s="15" t="s">
        <v>14</v>
      </c>
      <c r="C33" s="18">
        <v>15986</v>
      </c>
      <c r="D33" s="18">
        <f t="shared" si="2"/>
        <v>3996.5</v>
      </c>
      <c r="E33" s="16">
        <v>4568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2019-04-11T03:03:17Z</dcterms:created>
  <dcterms:modified xsi:type="dcterms:W3CDTF">2019-04-11T03:11:17Z</dcterms:modified>
</cp:coreProperties>
</file>